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tabRatio="250" firstSheet="3" activeTab="9"/>
  </bookViews>
  <sheets>
    <sheet name="январь" sheetId="9" r:id="rId1"/>
    <sheet name="февраль" sheetId="10" r:id="rId2"/>
    <sheet name="март" sheetId="11" r:id="rId3"/>
    <sheet name="апрель" sheetId="12" r:id="rId4"/>
    <sheet name="май" sheetId="13" r:id="rId5"/>
    <sheet name="июнь" sheetId="14" r:id="rId6"/>
    <sheet name="июль" sheetId="15" r:id="rId7"/>
    <sheet name="авг." sheetId="16" r:id="rId8"/>
    <sheet name="сент." sheetId="17" r:id="rId9"/>
    <sheet name="окт." sheetId="18" r:id="rId10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8"/>
  <c r="G15" i="17"/>
  <c r="H15"/>
  <c r="H14" i="16"/>
  <c r="G14"/>
  <c r="B7" i="14"/>
  <c r="D7" i="15" l="1"/>
  <c r="G17"/>
  <c r="H17"/>
  <c r="H15" i="14" l="1"/>
  <c r="G15"/>
  <c r="H15" i="13"/>
  <c r="G15"/>
  <c r="H15" i="12"/>
  <c r="G15"/>
  <c r="D6" i="11"/>
  <c r="H23"/>
  <c r="G23"/>
  <c r="H14" i="10" l="1"/>
  <c r="G14"/>
  <c r="H17" i="9"/>
  <c r="G17"/>
</calcChain>
</file>

<file path=xl/sharedStrings.xml><?xml version="1.0" encoding="utf-8"?>
<sst xmlns="http://schemas.openxmlformats.org/spreadsheetml/2006/main" count="283" uniqueCount="70">
  <si>
    <t>Сведения о заключенных договорах по технологическому присоединению</t>
  </si>
  <si>
    <t>Номер заключенного договора</t>
  </si>
  <si>
    <t>Дата заключения договора</t>
  </si>
  <si>
    <t>Заявленная мощность, кВт</t>
  </si>
  <si>
    <t>Итого</t>
  </si>
  <si>
    <t>Количество поданных заявок</t>
  </si>
  <si>
    <t>Заключено договоров</t>
  </si>
  <si>
    <t>шт</t>
  </si>
  <si>
    <t>МВт</t>
  </si>
  <si>
    <t>01-01/2021</t>
  </si>
  <si>
    <t>ТП-1956</t>
  </si>
  <si>
    <t>10-03/2021</t>
  </si>
  <si>
    <t>11-03/2021</t>
  </si>
  <si>
    <t>12-03/2021</t>
  </si>
  <si>
    <t>13-03/2021</t>
  </si>
  <si>
    <t>14-03/2021</t>
  </si>
  <si>
    <t>15-03/2021</t>
  </si>
  <si>
    <t>16-03/2021</t>
  </si>
  <si>
    <t>17-03/2021</t>
  </si>
  <si>
    <t>ТП-1818</t>
  </si>
  <si>
    <t>18-03/2021</t>
  </si>
  <si>
    <t>ТП-б/н</t>
  </si>
  <si>
    <t>23-04/2021</t>
  </si>
  <si>
    <t>ТП-1896</t>
  </si>
  <si>
    <t>апрель 2021 г.</t>
  </si>
  <si>
    <t>январь 2021 г.</t>
  </si>
  <si>
    <t>февраль 2021 г.</t>
  </si>
  <si>
    <t>март 2021 г.</t>
  </si>
  <si>
    <t>май 2021 г.</t>
  </si>
  <si>
    <t>июнь 2021 г.</t>
  </si>
  <si>
    <t>Аннулированные заявки                            (с учетом поданных за предыдущие периоды)</t>
  </si>
  <si>
    <t>Наименование ТП/КТП</t>
  </si>
  <si>
    <t>Срок по договору</t>
  </si>
  <si>
    <t>Сумма договора с учетом НДС, руб.</t>
  </si>
  <si>
    <t>4 мес.</t>
  </si>
  <si>
    <t>-</t>
  </si>
  <si>
    <t>Сведения о заявках Филиала ООО "ЭнергоХолдинг" по Оренбургской обл. по технологическому присоединению</t>
  </si>
  <si>
    <t>Количество заключеных договоров</t>
  </si>
  <si>
    <t>5 мес.</t>
  </si>
  <si>
    <t>6 мес.</t>
  </si>
  <si>
    <t>7 мес.</t>
  </si>
  <si>
    <t>8 мес.</t>
  </si>
  <si>
    <t>9 мес.</t>
  </si>
  <si>
    <t>10 мес.</t>
  </si>
  <si>
    <t>11 мес.</t>
  </si>
  <si>
    <t>2  года</t>
  </si>
  <si>
    <t>12 мес.</t>
  </si>
  <si>
    <t>Сведения о заявках Филиала ООО "ЭнергоХолдинг" по Оренбургскрй обл. по технологическому присоединению</t>
  </si>
  <si>
    <t>июль 2021 г.</t>
  </si>
  <si>
    <t>ТП-1943</t>
  </si>
  <si>
    <t>№29/1-05/2021</t>
  </si>
  <si>
    <t>01.06.2021г</t>
  </si>
  <si>
    <t>1 год</t>
  </si>
  <si>
    <t>№47-07/2021</t>
  </si>
  <si>
    <t>30 дней</t>
  </si>
  <si>
    <t>ТП-4089</t>
  </si>
  <si>
    <t>08.07.2021г</t>
  </si>
  <si>
    <t>20.07.2021г</t>
  </si>
  <si>
    <t>№43-07/2021</t>
  </si>
  <si>
    <t>№40-07/2022</t>
  </si>
  <si>
    <t>06.07.2021г</t>
  </si>
  <si>
    <t>№42-07/2021</t>
  </si>
  <si>
    <t>№62-08/2021</t>
  </si>
  <si>
    <t>август 2021 г.</t>
  </si>
  <si>
    <t>31.08.2021г</t>
  </si>
  <si>
    <t>№63-09/2021</t>
  </si>
  <si>
    <t>29.09.2021г</t>
  </si>
  <si>
    <t>№64-09/2022</t>
  </si>
  <si>
    <t>сентябрь 2021 г.</t>
  </si>
  <si>
    <t>октябрь 2021 г.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</si>
</sst>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00"/>
    <numFmt numFmtId="166" formatCode="0.0000"/>
    <numFmt numFmtId="167" formatCode="#,##0.000"/>
  </numFmts>
  <fonts count="9"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2" fontId="0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4" fontId="0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2" fontId="0" fillId="0" borderId="1" xfId="0" applyNumberFormat="1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1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 wrapText="1"/>
    </xf>
    <xf numFmtId="0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5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8F2D8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M23"/>
  <sheetViews>
    <sheetView workbookViewId="0">
      <selection activeCell="C16" sqref="C16:D16"/>
    </sheetView>
  </sheetViews>
  <sheetFormatPr defaultColWidth="10.33203125" defaultRowHeight="11.25"/>
  <cols>
    <col min="1" max="1" width="13.6640625" style="1" customWidth="1"/>
    <col min="2" max="2" width="22.33203125" style="1" customWidth="1"/>
    <col min="3" max="3" width="13.6640625" style="1" customWidth="1"/>
    <col min="4" max="4" width="15.6640625" style="1" customWidth="1"/>
    <col min="5" max="5" width="13.83203125" style="1" customWidth="1"/>
    <col min="6" max="6" width="19.33203125" style="1" customWidth="1"/>
    <col min="7" max="7" width="14.33203125" style="1" customWidth="1"/>
    <col min="8" max="8" width="20.1640625" style="1" customWidth="1"/>
  </cols>
  <sheetData>
    <row r="1" spans="1:13" ht="12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3">
      <c r="A2" s="70" t="s">
        <v>25</v>
      </c>
      <c r="B2" s="70"/>
    </row>
    <row r="5" spans="1:13" ht="58.5" customHeight="1">
      <c r="A5" s="58" t="s">
        <v>5</v>
      </c>
      <c r="B5" s="59"/>
      <c r="C5" s="58" t="s">
        <v>6</v>
      </c>
      <c r="D5" s="59"/>
      <c r="E5" s="58" t="s">
        <v>30</v>
      </c>
      <c r="F5" s="59"/>
    </row>
    <row r="6" spans="1:13" ht="12.7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</row>
    <row r="7" spans="1:13" ht="12.75">
      <c r="A7" s="27">
        <v>1</v>
      </c>
      <c r="B7" s="28">
        <v>3.6000000000000002E-4</v>
      </c>
      <c r="C7" s="27">
        <v>1</v>
      </c>
      <c r="D7" s="28">
        <v>3.6000000000000002E-4</v>
      </c>
      <c r="E7" s="16">
        <v>0</v>
      </c>
      <c r="F7" s="18">
        <v>0</v>
      </c>
    </row>
    <row r="10" spans="1:13" ht="12">
      <c r="A10" s="69" t="s">
        <v>0</v>
      </c>
      <c r="B10" s="69"/>
      <c r="C10" s="69"/>
      <c r="D10" s="69"/>
      <c r="E10" s="69"/>
      <c r="F10" s="69"/>
      <c r="G10" s="69"/>
    </row>
    <row r="11" spans="1:13">
      <c r="A11" s="14" t="s">
        <v>25</v>
      </c>
    </row>
    <row r="13" spans="1:13" ht="12.75">
      <c r="A13" s="19"/>
      <c r="B13" s="19"/>
      <c r="C13" s="19"/>
      <c r="D13" s="19"/>
      <c r="E13" s="19"/>
      <c r="F13" s="19"/>
      <c r="G13" s="4"/>
      <c r="H13" s="4"/>
      <c r="I13" s="5"/>
      <c r="J13" s="5"/>
      <c r="K13" s="5"/>
      <c r="L13" s="5"/>
      <c r="M13" s="5"/>
    </row>
    <row r="14" spans="1:13" ht="38.25">
      <c r="A14" s="58" t="s">
        <v>31</v>
      </c>
      <c r="B14" s="59"/>
      <c r="C14" s="58" t="s">
        <v>1</v>
      </c>
      <c r="D14" s="59"/>
      <c r="E14" s="20" t="s">
        <v>2</v>
      </c>
      <c r="F14" s="20" t="s">
        <v>32</v>
      </c>
      <c r="G14" s="20" t="s">
        <v>3</v>
      </c>
      <c r="H14" s="20" t="s">
        <v>33</v>
      </c>
    </row>
    <row r="15" spans="1:13" ht="12.75">
      <c r="A15" s="65"/>
      <c r="B15" s="66"/>
      <c r="C15" s="29"/>
      <c r="D15" s="30"/>
      <c r="E15" s="21"/>
      <c r="F15" s="21"/>
      <c r="G15" s="22"/>
      <c r="H15" s="22"/>
    </row>
    <row r="16" spans="1:13" ht="12.75">
      <c r="A16" s="67" t="s">
        <v>10</v>
      </c>
      <c r="B16" s="68"/>
      <c r="C16" s="60" t="s">
        <v>9</v>
      </c>
      <c r="D16" s="61"/>
      <c r="E16" s="23">
        <v>44221</v>
      </c>
      <c r="F16" s="23" t="s">
        <v>34</v>
      </c>
      <c r="G16" s="2">
        <v>0.36</v>
      </c>
      <c r="H16" s="2">
        <v>550</v>
      </c>
    </row>
    <row r="17" spans="1:13" ht="12.75">
      <c r="A17" s="62" t="s">
        <v>4</v>
      </c>
      <c r="B17" s="63"/>
      <c r="C17" s="63"/>
      <c r="D17" s="63"/>
      <c r="E17" s="63"/>
      <c r="F17" s="64"/>
      <c r="G17" s="25">
        <f>SUM(G16:G16)</f>
        <v>0.36</v>
      </c>
      <c r="H17" s="26">
        <f>SUM(H16:H16)</f>
        <v>550</v>
      </c>
    </row>
    <row r="18" spans="1:13">
      <c r="E18" s="4"/>
      <c r="F18" s="4"/>
      <c r="G18" s="4"/>
      <c r="H18" s="4"/>
      <c r="I18" s="5"/>
      <c r="J18" s="5"/>
      <c r="K18" s="5"/>
      <c r="L18" s="5"/>
      <c r="M18" s="5"/>
    </row>
    <row r="19" spans="1:13">
      <c r="E19" s="4"/>
      <c r="F19" s="4"/>
      <c r="G19" s="4"/>
      <c r="H19" s="4"/>
      <c r="I19" s="5"/>
      <c r="J19" s="5"/>
      <c r="K19" s="5"/>
      <c r="L19" s="5"/>
      <c r="M19" s="5"/>
    </row>
    <row r="20" spans="1:13">
      <c r="E20" s="4"/>
      <c r="F20" s="4"/>
      <c r="G20" s="4"/>
      <c r="H20" s="4"/>
      <c r="I20" s="5"/>
      <c r="J20" s="5"/>
      <c r="K20" s="5"/>
      <c r="L20" s="5"/>
      <c r="M20" s="5"/>
    </row>
    <row r="21" spans="1:13">
      <c r="E21" s="4"/>
      <c r="F21" s="4"/>
      <c r="G21" s="4"/>
      <c r="H21" s="4"/>
      <c r="I21" s="5"/>
      <c r="J21" s="5"/>
      <c r="K21" s="5"/>
      <c r="L21" s="5"/>
      <c r="M21" s="5"/>
    </row>
    <row r="22" spans="1:13">
      <c r="E22" s="4"/>
      <c r="F22" s="4"/>
      <c r="G22" s="4"/>
      <c r="H22" s="4"/>
      <c r="I22" s="5"/>
      <c r="J22" s="5"/>
      <c r="K22" s="5"/>
      <c r="L22" s="5"/>
      <c r="M22" s="5"/>
    </row>
    <row r="23" spans="1:13">
      <c r="E23" s="4"/>
      <c r="F23" s="4"/>
      <c r="G23" s="4"/>
      <c r="H23" s="4"/>
      <c r="I23" s="5"/>
      <c r="J23" s="5"/>
      <c r="K23" s="5"/>
      <c r="L23" s="5"/>
      <c r="M23" s="5"/>
    </row>
  </sheetData>
  <mergeCells count="12">
    <mergeCell ref="A1:I1"/>
    <mergeCell ref="A5:B5"/>
    <mergeCell ref="C5:D5"/>
    <mergeCell ref="E5:F5"/>
    <mergeCell ref="A10:G10"/>
    <mergeCell ref="A2:B2"/>
    <mergeCell ref="C14:D14"/>
    <mergeCell ref="A14:B14"/>
    <mergeCell ref="C16:D16"/>
    <mergeCell ref="A17:F17"/>
    <mergeCell ref="A15:B15"/>
    <mergeCell ref="A16:B16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I22" sqref="I22"/>
    </sheetView>
  </sheetViews>
  <sheetFormatPr defaultColWidth="10.33203125" defaultRowHeight="15.75"/>
  <cols>
    <col min="1" max="1" width="12.5" style="45" customWidth="1"/>
    <col min="2" max="2" width="14.1640625" style="45" customWidth="1"/>
    <col min="3" max="4" width="14.6640625" style="45" customWidth="1"/>
    <col min="5" max="6" width="14.83203125" style="45" customWidth="1"/>
    <col min="7" max="7" width="13.83203125" style="45" customWidth="1"/>
    <col min="8" max="8" width="19.33203125" style="45" customWidth="1"/>
    <col min="9" max="9" width="35.1640625" style="45" customWidth="1"/>
    <col min="10" max="10" width="23" style="45" customWidth="1"/>
    <col min="11" max="16384" width="10.33203125" style="46"/>
  </cols>
  <sheetData>
    <row r="1" spans="1:15">
      <c r="A1" s="78" t="s">
        <v>47</v>
      </c>
      <c r="B1" s="78"/>
      <c r="C1" s="78"/>
      <c r="D1" s="78"/>
      <c r="E1" s="78"/>
      <c r="F1" s="78"/>
      <c r="G1" s="78"/>
      <c r="H1" s="78"/>
      <c r="I1" s="78"/>
    </row>
    <row r="2" spans="1:15">
      <c r="A2" s="78" t="s">
        <v>69</v>
      </c>
      <c r="B2" s="78"/>
    </row>
    <row r="5" spans="1:1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</row>
    <row r="7" spans="1:15">
      <c r="A7" s="16">
        <v>0</v>
      </c>
      <c r="B7" s="17">
        <v>0</v>
      </c>
      <c r="C7" s="16">
        <v>0</v>
      </c>
      <c r="D7" s="17">
        <v>0</v>
      </c>
      <c r="E7" s="16">
        <v>0</v>
      </c>
      <c r="F7" s="18">
        <v>0</v>
      </c>
      <c r="G7" s="19"/>
      <c r="H7" s="19"/>
      <c r="I7" s="19"/>
      <c r="J7" s="47"/>
      <c r="K7" s="48"/>
      <c r="L7" s="48"/>
      <c r="M7" s="48"/>
      <c r="N7" s="48"/>
      <c r="O7" s="48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47"/>
      <c r="K8" s="48"/>
      <c r="L8" s="48"/>
      <c r="M8" s="48"/>
      <c r="N8" s="48"/>
      <c r="O8" s="48"/>
    </row>
    <row r="9" spans="1:1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7"/>
      <c r="K9" s="48"/>
      <c r="L9" s="48"/>
      <c r="M9" s="48"/>
      <c r="N9" s="48"/>
      <c r="O9" s="48"/>
    </row>
    <row r="10" spans="1:15">
      <c r="A10" s="56" t="s">
        <v>69</v>
      </c>
      <c r="B10" s="19"/>
      <c r="C10" s="19"/>
      <c r="D10" s="19"/>
      <c r="E10" s="19"/>
      <c r="F10" s="19"/>
      <c r="G10" s="19"/>
      <c r="H10" s="19"/>
      <c r="I10" s="19"/>
      <c r="J10" s="47"/>
      <c r="K10" s="48"/>
      <c r="L10" s="48"/>
      <c r="M10" s="48"/>
      <c r="N10" s="48"/>
      <c r="O10" s="48"/>
    </row>
    <row r="11" spans="1:15">
      <c r="A11" s="19"/>
      <c r="B11" s="19"/>
      <c r="C11" s="19"/>
      <c r="D11" s="19"/>
      <c r="E11" s="19"/>
      <c r="F11" s="19"/>
      <c r="G11" s="33"/>
      <c r="H11" s="33"/>
      <c r="I11" s="33"/>
      <c r="J11" s="49"/>
      <c r="K11" s="50"/>
      <c r="L11" s="50"/>
      <c r="M11" s="51"/>
      <c r="N11" s="52"/>
      <c r="O11" s="48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53"/>
      <c r="K12" s="54"/>
      <c r="L12" s="50"/>
      <c r="M12" s="51"/>
      <c r="N12" s="52"/>
      <c r="O12" s="48"/>
    </row>
    <row r="13" spans="1:15">
      <c r="A13" s="72" t="s">
        <v>35</v>
      </c>
      <c r="B13" s="73"/>
      <c r="C13" s="60" t="s">
        <v>35</v>
      </c>
      <c r="D13" s="61"/>
      <c r="E13" s="23" t="s">
        <v>35</v>
      </c>
      <c r="F13" s="23" t="s">
        <v>35</v>
      </c>
      <c r="G13" s="24" t="s">
        <v>35</v>
      </c>
      <c r="H13" s="57" t="s">
        <v>35</v>
      </c>
      <c r="I13" s="33"/>
      <c r="J13" s="47"/>
      <c r="K13" s="48"/>
      <c r="L13" s="48"/>
      <c r="M13" s="48"/>
      <c r="N13" s="48"/>
      <c r="O13" s="48"/>
    </row>
    <row r="14" spans="1:15">
      <c r="A14" s="62" t="s">
        <v>4</v>
      </c>
      <c r="B14" s="63"/>
      <c r="C14" s="63"/>
      <c r="D14" s="63"/>
      <c r="E14" s="63"/>
      <c r="F14" s="64"/>
      <c r="G14" s="25">
        <f>SUM(G13:G13)</f>
        <v>0</v>
      </c>
      <c r="H14" s="26">
        <v>0</v>
      </c>
      <c r="I14" s="33"/>
      <c r="J14" s="47"/>
      <c r="K14" s="48"/>
      <c r="L14" s="48"/>
      <c r="M14" s="48"/>
      <c r="N14" s="48"/>
      <c r="O14" s="48"/>
    </row>
    <row r="15" spans="1:15">
      <c r="E15" s="47"/>
      <c r="F15" s="47"/>
      <c r="G15" s="47"/>
      <c r="H15" s="47"/>
      <c r="I15" s="47"/>
      <c r="J15" s="47"/>
      <c r="K15" s="48"/>
      <c r="L15" s="48"/>
      <c r="M15" s="48"/>
      <c r="N15" s="48"/>
      <c r="O15" s="48"/>
    </row>
    <row r="16" spans="1:15">
      <c r="E16" s="47"/>
      <c r="F16" s="47"/>
      <c r="G16" s="47"/>
      <c r="H16" s="47"/>
      <c r="I16" s="47"/>
      <c r="J16" s="47"/>
      <c r="K16" s="48"/>
      <c r="L16" s="48"/>
      <c r="M16" s="48"/>
      <c r="N16" s="48"/>
      <c r="O16" s="48"/>
    </row>
    <row r="17" spans="5:15"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</row>
    <row r="18" spans="5:15"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</row>
    <row r="19" spans="5:15"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</row>
    <row r="20" spans="5:15"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8"/>
    </row>
    <row r="21" spans="5:15"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</row>
    <row r="22" spans="5:15"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8"/>
    </row>
  </sheetData>
  <mergeCells count="11">
    <mergeCell ref="A14:F14"/>
    <mergeCell ref="A12:B12"/>
    <mergeCell ref="C12:D12"/>
    <mergeCell ref="A13:B13"/>
    <mergeCell ref="C13:D13"/>
    <mergeCell ref="A1:I1"/>
    <mergeCell ref="A2:B2"/>
    <mergeCell ref="A5:B5"/>
    <mergeCell ref="C5:D5"/>
    <mergeCell ref="E5:F5"/>
    <mergeCell ref="A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18"/>
  <sheetViews>
    <sheetView workbookViewId="0">
      <selection activeCell="D33" sqref="D33"/>
    </sheetView>
  </sheetViews>
  <sheetFormatPr defaultColWidth="10.33203125" defaultRowHeight="12.75"/>
  <cols>
    <col min="1" max="2" width="17.5" style="19" customWidth="1"/>
    <col min="3" max="3" width="8.83203125" style="19" customWidth="1"/>
    <col min="4" max="4" width="17" style="19" customWidth="1"/>
    <col min="5" max="5" width="13.6640625" style="19" customWidth="1"/>
    <col min="6" max="6" width="16" style="19" customWidth="1"/>
    <col min="7" max="7" width="13.83203125" style="19" customWidth="1"/>
    <col min="8" max="8" width="19.33203125" style="19" customWidth="1"/>
    <col min="9" max="9" width="35.1640625" style="19" customWidth="1"/>
    <col min="10" max="10" width="23" style="19" customWidth="1"/>
    <col min="11" max="16384" width="10.33203125" style="32"/>
  </cols>
  <sheetData>
    <row r="1" spans="1:15">
      <c r="A1" s="71" t="s">
        <v>36</v>
      </c>
      <c r="B1" s="71"/>
      <c r="C1" s="71"/>
      <c r="D1" s="71"/>
      <c r="E1" s="71"/>
      <c r="F1" s="71"/>
      <c r="G1" s="71"/>
      <c r="H1" s="71"/>
      <c r="I1" s="71"/>
    </row>
    <row r="2" spans="1:15">
      <c r="A2" s="71" t="s">
        <v>26</v>
      </c>
      <c r="B2" s="71"/>
    </row>
    <row r="4" spans="1:15" ht="42.75" customHeight="1">
      <c r="A4" s="58" t="s">
        <v>5</v>
      </c>
      <c r="B4" s="59"/>
      <c r="C4" s="58" t="s">
        <v>37</v>
      </c>
      <c r="D4" s="59"/>
      <c r="E4" s="58" t="s">
        <v>30</v>
      </c>
      <c r="F4" s="59"/>
    </row>
    <row r="5" spans="1:15">
      <c r="A5" s="15" t="s">
        <v>7</v>
      </c>
      <c r="B5" s="15" t="s">
        <v>8</v>
      </c>
      <c r="C5" s="15" t="s">
        <v>7</v>
      </c>
      <c r="D5" s="15" t="s">
        <v>8</v>
      </c>
      <c r="E5" s="15" t="s">
        <v>7</v>
      </c>
      <c r="F5" s="15" t="s">
        <v>8</v>
      </c>
    </row>
    <row r="6" spans="1:15">
      <c r="A6" s="16">
        <v>0</v>
      </c>
      <c r="B6" s="17">
        <v>0</v>
      </c>
      <c r="C6" s="16">
        <v>0</v>
      </c>
      <c r="D6" s="17">
        <v>0</v>
      </c>
      <c r="E6" s="16">
        <v>0</v>
      </c>
      <c r="F6" s="18">
        <v>0</v>
      </c>
    </row>
    <row r="8" spans="1:15">
      <c r="A8" s="71" t="s">
        <v>0</v>
      </c>
      <c r="B8" s="71"/>
      <c r="C8" s="71"/>
      <c r="D8" s="71"/>
      <c r="E8" s="71"/>
      <c r="F8" s="71"/>
      <c r="G8" s="71"/>
      <c r="H8" s="71"/>
      <c r="I8" s="71"/>
    </row>
    <row r="9" spans="1:15">
      <c r="A9" s="31" t="s">
        <v>26</v>
      </c>
    </row>
    <row r="10" spans="1:15">
      <c r="G10" s="33"/>
      <c r="H10" s="33"/>
      <c r="I10" s="33"/>
      <c r="J10" s="33"/>
      <c r="K10" s="34"/>
      <c r="L10" s="34"/>
      <c r="M10" s="34"/>
      <c r="N10" s="34"/>
      <c r="O10" s="34"/>
    </row>
    <row r="11" spans="1:15" ht="38.25">
      <c r="A11" s="58" t="s">
        <v>31</v>
      </c>
      <c r="B11" s="59"/>
      <c r="C11" s="58" t="s">
        <v>1</v>
      </c>
      <c r="D11" s="59"/>
      <c r="E11" s="20" t="s">
        <v>2</v>
      </c>
      <c r="F11" s="20" t="s">
        <v>32</v>
      </c>
      <c r="G11" s="20" t="s">
        <v>3</v>
      </c>
      <c r="H11" s="20" t="s">
        <v>33</v>
      </c>
      <c r="I11" s="33"/>
      <c r="J11" s="33"/>
      <c r="K11" s="34"/>
      <c r="L11" s="34"/>
      <c r="M11" s="34"/>
      <c r="N11" s="34"/>
      <c r="O11" s="34"/>
    </row>
    <row r="12" spans="1:15">
      <c r="A12" s="65"/>
      <c r="B12" s="66"/>
      <c r="C12" s="29"/>
      <c r="D12" s="30"/>
      <c r="E12" s="21"/>
      <c r="F12" s="21"/>
      <c r="G12" s="22"/>
      <c r="H12" s="22"/>
      <c r="I12" s="33"/>
      <c r="J12" s="33"/>
      <c r="K12" s="34"/>
      <c r="L12" s="34"/>
      <c r="M12" s="34"/>
      <c r="N12" s="34"/>
      <c r="O12" s="34"/>
    </row>
    <row r="13" spans="1:15">
      <c r="A13" s="72" t="s">
        <v>35</v>
      </c>
      <c r="B13" s="73"/>
      <c r="C13" s="60" t="s">
        <v>35</v>
      </c>
      <c r="D13" s="61"/>
      <c r="E13" s="23" t="s">
        <v>35</v>
      </c>
      <c r="F13" s="23" t="s">
        <v>35</v>
      </c>
      <c r="G13" s="24">
        <v>0</v>
      </c>
      <c r="H13" s="24">
        <v>0</v>
      </c>
      <c r="I13" s="33"/>
      <c r="J13" s="33"/>
      <c r="K13" s="34"/>
      <c r="L13" s="34"/>
      <c r="M13" s="34"/>
      <c r="N13" s="34"/>
      <c r="O13" s="34"/>
    </row>
    <row r="14" spans="1:15">
      <c r="A14" s="62" t="s">
        <v>4</v>
      </c>
      <c r="B14" s="63"/>
      <c r="C14" s="63"/>
      <c r="D14" s="63"/>
      <c r="E14" s="63"/>
      <c r="F14" s="64"/>
      <c r="G14" s="25">
        <f>SUM(G13:G13)</f>
        <v>0</v>
      </c>
      <c r="H14" s="26">
        <f>SUM(H13:H13)</f>
        <v>0</v>
      </c>
      <c r="I14" s="33"/>
      <c r="J14" s="33"/>
      <c r="K14" s="34"/>
      <c r="L14" s="34"/>
      <c r="M14" s="34"/>
      <c r="N14" s="34"/>
      <c r="O14" s="34"/>
    </row>
    <row r="15" spans="1:15"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4"/>
    </row>
    <row r="16" spans="1:15"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4"/>
    </row>
    <row r="17" spans="5:15"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4"/>
    </row>
    <row r="18" spans="5:15"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4"/>
    </row>
  </sheetData>
  <mergeCells count="12">
    <mergeCell ref="A1:I1"/>
    <mergeCell ref="A2:B2"/>
    <mergeCell ref="C13:D13"/>
    <mergeCell ref="A14:F14"/>
    <mergeCell ref="A12:B12"/>
    <mergeCell ref="A13:B13"/>
    <mergeCell ref="A4:B4"/>
    <mergeCell ref="C4:D4"/>
    <mergeCell ref="E4:F4"/>
    <mergeCell ref="A11:B11"/>
    <mergeCell ref="C11:D11"/>
    <mergeCell ref="A8:I8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37"/>
  <sheetViews>
    <sheetView workbookViewId="0">
      <selection activeCell="G21" sqref="G21"/>
    </sheetView>
  </sheetViews>
  <sheetFormatPr defaultColWidth="10.33203125" defaultRowHeight="11.25"/>
  <cols>
    <col min="1" max="2" width="12.1640625" style="1" customWidth="1"/>
    <col min="3" max="4" width="14.33203125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5" ht="12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5">
      <c r="A2" s="70" t="s">
        <v>27</v>
      </c>
      <c r="B2" s="70"/>
    </row>
    <row r="4" spans="1:15" s="3" customFormat="1" ht="12.75" customHeight="1">
      <c r="A4" s="58" t="s">
        <v>5</v>
      </c>
      <c r="B4" s="59"/>
      <c r="C4" s="58" t="s">
        <v>37</v>
      </c>
      <c r="D4" s="59"/>
      <c r="E4" s="58" t="s">
        <v>30</v>
      </c>
      <c r="F4" s="59"/>
      <c r="G4" s="40"/>
      <c r="H4" s="41"/>
      <c r="I4" s="40"/>
      <c r="J4" s="41"/>
    </row>
    <row r="5" spans="1:15" s="3" customFormat="1" ht="12.75" customHeight="1">
      <c r="A5" s="15" t="s">
        <v>7</v>
      </c>
      <c r="B5" s="15" t="s">
        <v>8</v>
      </c>
      <c r="C5" s="15" t="s">
        <v>7</v>
      </c>
      <c r="D5" s="15" t="s">
        <v>8</v>
      </c>
      <c r="E5" s="15" t="s">
        <v>7</v>
      </c>
      <c r="F5" s="15" t="s">
        <v>8</v>
      </c>
      <c r="G5" s="40"/>
      <c r="H5" s="41"/>
      <c r="I5" s="40"/>
      <c r="J5" s="41"/>
    </row>
    <row r="6" spans="1:15" s="3" customFormat="1" ht="12.75" customHeight="1">
      <c r="A6" s="16">
        <v>9</v>
      </c>
      <c r="B6" s="17">
        <v>1.4362379999999999</v>
      </c>
      <c r="C6" s="16">
        <v>9</v>
      </c>
      <c r="D6" s="17">
        <f>B6</f>
        <v>1.4362379999999999</v>
      </c>
      <c r="E6" s="16">
        <v>0</v>
      </c>
      <c r="F6" s="18">
        <v>0</v>
      </c>
      <c r="G6" s="40"/>
      <c r="H6" s="41"/>
      <c r="I6" s="40"/>
      <c r="J6" s="41"/>
    </row>
    <row r="8" spans="1:15" ht="12">
      <c r="A8" s="69" t="s">
        <v>0</v>
      </c>
      <c r="B8" s="69"/>
      <c r="C8" s="69"/>
      <c r="D8" s="69"/>
      <c r="E8" s="69"/>
      <c r="F8" s="69"/>
      <c r="G8" s="69"/>
      <c r="H8" s="69"/>
      <c r="I8" s="69"/>
    </row>
    <row r="9" spans="1:15">
      <c r="A9" s="14" t="s">
        <v>27</v>
      </c>
    </row>
    <row r="11" spans="1:15" ht="38.25">
      <c r="A11" s="58" t="s">
        <v>31</v>
      </c>
      <c r="B11" s="59"/>
      <c r="C11" s="58" t="s">
        <v>1</v>
      </c>
      <c r="D11" s="59"/>
      <c r="E11" s="20" t="s">
        <v>2</v>
      </c>
      <c r="F11" s="20" t="s">
        <v>32</v>
      </c>
      <c r="G11" s="20" t="s">
        <v>3</v>
      </c>
      <c r="H11" s="20" t="s">
        <v>33</v>
      </c>
    </row>
    <row r="12" spans="1:15" ht="12.75">
      <c r="A12" s="65"/>
      <c r="B12" s="66"/>
      <c r="C12" s="29"/>
      <c r="D12" s="30"/>
      <c r="E12" s="21"/>
      <c r="F12" s="21"/>
      <c r="G12" s="22"/>
      <c r="H12" s="22"/>
      <c r="I12" s="4"/>
      <c r="J12" s="4"/>
      <c r="K12" s="5"/>
      <c r="L12" s="5"/>
      <c r="M12" s="5"/>
      <c r="N12" s="5"/>
      <c r="O12" s="5"/>
    </row>
    <row r="13" spans="1:15" ht="22.5" customHeight="1">
      <c r="A13" s="74" t="s">
        <v>10</v>
      </c>
      <c r="B13" s="75"/>
      <c r="C13" s="76" t="s">
        <v>11</v>
      </c>
      <c r="D13" s="77"/>
      <c r="E13" s="35">
        <v>44270</v>
      </c>
      <c r="F13" s="36" t="s">
        <v>34</v>
      </c>
      <c r="G13" s="37">
        <v>0.31900000000000001</v>
      </c>
      <c r="H13" s="38">
        <v>68.087999999999994</v>
      </c>
      <c r="I13" s="4"/>
      <c r="J13" s="4"/>
      <c r="K13" s="5"/>
      <c r="L13" s="5"/>
      <c r="M13" s="5"/>
      <c r="N13" s="5"/>
      <c r="O13" s="5"/>
    </row>
    <row r="14" spans="1:15" ht="12.75">
      <c r="A14" s="74" t="s">
        <v>10</v>
      </c>
      <c r="B14" s="75"/>
      <c r="C14" s="76" t="s">
        <v>12</v>
      </c>
      <c r="D14" s="77"/>
      <c r="E14" s="35">
        <v>44270</v>
      </c>
      <c r="F14" s="36" t="s">
        <v>38</v>
      </c>
      <c r="G14" s="37">
        <v>0.161</v>
      </c>
      <c r="H14" s="38">
        <v>34.32</v>
      </c>
      <c r="I14" s="4"/>
      <c r="J14" s="4"/>
      <c r="K14" s="5"/>
      <c r="L14" s="5"/>
      <c r="M14" s="5"/>
      <c r="N14" s="5"/>
      <c r="O14" s="5"/>
    </row>
    <row r="15" spans="1:15" ht="12.75">
      <c r="A15" s="74" t="s">
        <v>10</v>
      </c>
      <c r="B15" s="75"/>
      <c r="C15" s="76" t="s">
        <v>13</v>
      </c>
      <c r="D15" s="77"/>
      <c r="E15" s="35">
        <v>44270</v>
      </c>
      <c r="F15" s="36" t="s">
        <v>39</v>
      </c>
      <c r="G15" s="37">
        <v>0.222</v>
      </c>
      <c r="H15" s="38">
        <v>47.4</v>
      </c>
      <c r="I15" s="4"/>
      <c r="J15" s="4"/>
      <c r="K15" s="5"/>
      <c r="L15" s="5"/>
      <c r="M15" s="5"/>
      <c r="N15" s="5"/>
      <c r="O15" s="5"/>
    </row>
    <row r="16" spans="1:15" ht="12.75">
      <c r="A16" s="74" t="s">
        <v>19</v>
      </c>
      <c r="B16" s="75"/>
      <c r="C16" s="76" t="s">
        <v>14</v>
      </c>
      <c r="D16" s="77"/>
      <c r="E16" s="35">
        <v>44270</v>
      </c>
      <c r="F16" s="36" t="s">
        <v>40</v>
      </c>
      <c r="G16" s="37">
        <v>0.1</v>
      </c>
      <c r="H16" s="38">
        <v>21.36</v>
      </c>
      <c r="I16" s="4"/>
      <c r="J16" s="4"/>
      <c r="K16" s="5"/>
      <c r="L16" s="5"/>
      <c r="M16" s="5"/>
      <c r="N16" s="5"/>
      <c r="O16" s="5"/>
    </row>
    <row r="17" spans="1:15" ht="12.75">
      <c r="A17" s="74" t="s">
        <v>19</v>
      </c>
      <c r="B17" s="75"/>
      <c r="C17" s="76" t="s">
        <v>15</v>
      </c>
      <c r="D17" s="77"/>
      <c r="E17" s="35">
        <v>44270</v>
      </c>
      <c r="F17" s="36" t="s">
        <v>41</v>
      </c>
      <c r="G17" s="37">
        <v>0.1</v>
      </c>
      <c r="H17" s="38">
        <v>21.36</v>
      </c>
      <c r="I17" s="4"/>
      <c r="J17" s="4"/>
      <c r="K17" s="5"/>
      <c r="L17" s="5"/>
      <c r="M17" s="5"/>
      <c r="N17" s="5"/>
      <c r="O17" s="5"/>
    </row>
    <row r="18" spans="1:15" ht="12.75">
      <c r="A18" s="74" t="s">
        <v>19</v>
      </c>
      <c r="B18" s="75"/>
      <c r="C18" s="76" t="s">
        <v>16</v>
      </c>
      <c r="D18" s="77"/>
      <c r="E18" s="35">
        <v>44270</v>
      </c>
      <c r="F18" s="36" t="s">
        <v>42</v>
      </c>
      <c r="G18" s="37">
        <v>5.3999999999999999E-2</v>
      </c>
      <c r="H18" s="38">
        <v>11.52</v>
      </c>
      <c r="I18" s="4"/>
      <c r="J18" s="4"/>
      <c r="K18" s="5"/>
      <c r="L18" s="5"/>
      <c r="M18" s="5"/>
      <c r="N18" s="5"/>
      <c r="O18" s="5"/>
    </row>
    <row r="19" spans="1:15" ht="12.75">
      <c r="A19" s="74" t="s">
        <v>19</v>
      </c>
      <c r="B19" s="75"/>
      <c r="C19" s="76" t="s">
        <v>17</v>
      </c>
      <c r="D19" s="77"/>
      <c r="E19" s="35">
        <v>44270</v>
      </c>
      <c r="F19" s="36" t="s">
        <v>43</v>
      </c>
      <c r="G19" s="37">
        <v>0.14099999999999999</v>
      </c>
      <c r="H19" s="38">
        <v>30.12</v>
      </c>
      <c r="I19" s="4"/>
      <c r="J19" s="4"/>
      <c r="K19" s="5"/>
      <c r="L19" s="5"/>
      <c r="M19" s="5"/>
      <c r="N19" s="5"/>
      <c r="O19" s="5"/>
    </row>
    <row r="20" spans="1:15" ht="12.75">
      <c r="A20" s="74" t="s">
        <v>19</v>
      </c>
      <c r="B20" s="75"/>
      <c r="C20" s="76" t="s">
        <v>18</v>
      </c>
      <c r="D20" s="77"/>
      <c r="E20" s="35">
        <v>44270</v>
      </c>
      <c r="F20" s="36" t="s">
        <v>44</v>
      </c>
      <c r="G20" s="37">
        <v>0.14099999999999999</v>
      </c>
      <c r="H20" s="38">
        <v>30.12</v>
      </c>
      <c r="I20" s="4"/>
      <c r="J20" s="4"/>
      <c r="K20" s="5"/>
      <c r="L20" s="5"/>
      <c r="M20" s="5"/>
      <c r="N20" s="5"/>
      <c r="O20" s="5"/>
    </row>
    <row r="21" spans="1:15" ht="12.75">
      <c r="A21" s="74" t="s">
        <v>21</v>
      </c>
      <c r="B21" s="75"/>
      <c r="C21" s="76" t="s">
        <v>20</v>
      </c>
      <c r="D21" s="77"/>
      <c r="E21" s="35">
        <v>44271</v>
      </c>
      <c r="F21" s="36" t="s">
        <v>45</v>
      </c>
      <c r="G21" s="37">
        <v>1435</v>
      </c>
      <c r="H21" s="38">
        <v>321384</v>
      </c>
      <c r="I21" s="4"/>
      <c r="J21" s="4"/>
      <c r="K21" s="5"/>
      <c r="L21" s="5"/>
      <c r="M21" s="5"/>
      <c r="N21" s="5"/>
      <c r="O21" s="5"/>
    </row>
    <row r="22" spans="1:15" ht="12.75">
      <c r="A22" s="72" t="s">
        <v>35</v>
      </c>
      <c r="B22" s="73"/>
      <c r="C22" s="60" t="s">
        <v>35</v>
      </c>
      <c r="D22" s="61"/>
      <c r="E22" s="23" t="s">
        <v>35</v>
      </c>
      <c r="F22" s="23" t="s">
        <v>35</v>
      </c>
      <c r="G22" s="24">
        <v>0</v>
      </c>
      <c r="H22" s="24">
        <v>0</v>
      </c>
      <c r="I22" s="4"/>
      <c r="J22" s="4"/>
      <c r="K22" s="5"/>
      <c r="L22" s="5"/>
      <c r="M22" s="5"/>
      <c r="N22" s="5"/>
      <c r="O22" s="5"/>
    </row>
    <row r="23" spans="1:15" ht="12.75">
      <c r="A23" s="62" t="s">
        <v>4</v>
      </c>
      <c r="B23" s="63"/>
      <c r="C23" s="63"/>
      <c r="D23" s="63"/>
      <c r="E23" s="63"/>
      <c r="F23" s="64"/>
      <c r="G23" s="25">
        <f>SUM(G13:G22)</f>
        <v>1436.2380000000001</v>
      </c>
      <c r="H23" s="39">
        <f>SUM(H13:H22)</f>
        <v>321648.288</v>
      </c>
      <c r="I23" s="4"/>
      <c r="J23" s="4"/>
      <c r="K23" s="5"/>
      <c r="L23" s="5"/>
      <c r="M23" s="5"/>
      <c r="N23" s="5"/>
      <c r="O23" s="5"/>
    </row>
    <row r="24" spans="1:15"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</row>
    <row r="25" spans="1:15">
      <c r="E25" s="4"/>
      <c r="F25" s="4"/>
      <c r="G25" s="6"/>
      <c r="H25" s="7"/>
      <c r="I25" s="8"/>
      <c r="J25" s="8"/>
      <c r="K25" s="9"/>
      <c r="L25" s="9"/>
      <c r="M25" s="10"/>
      <c r="N25" s="11"/>
      <c r="O25" s="5"/>
    </row>
    <row r="26" spans="1:15">
      <c r="E26" s="4"/>
      <c r="F26" s="4"/>
      <c r="G26" s="6"/>
      <c r="H26" s="7"/>
      <c r="I26" s="12"/>
      <c r="J26" s="12"/>
      <c r="K26" s="13"/>
      <c r="L26" s="9"/>
      <c r="M26" s="10"/>
      <c r="N26" s="11"/>
      <c r="O26" s="5"/>
    </row>
    <row r="27" spans="1:15"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</row>
    <row r="28" spans="1:15"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</row>
    <row r="29" spans="1:15">
      <c r="E29" s="4"/>
      <c r="F29" s="4"/>
      <c r="G29" s="4"/>
      <c r="H29" s="4"/>
      <c r="I29" s="4"/>
      <c r="J29" s="4"/>
      <c r="K29" s="5"/>
      <c r="L29" s="5"/>
      <c r="M29" s="5"/>
      <c r="N29" s="5"/>
      <c r="O29" s="5"/>
    </row>
    <row r="30" spans="1:15">
      <c r="E30" s="4"/>
      <c r="F30" s="4"/>
      <c r="G30" s="4"/>
      <c r="H30" s="4"/>
      <c r="I30" s="4"/>
      <c r="J30" s="4"/>
      <c r="K30" s="5"/>
      <c r="L30" s="5"/>
      <c r="M30" s="5"/>
      <c r="N30" s="5"/>
      <c r="O30" s="5"/>
    </row>
    <row r="31" spans="1:15"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</row>
    <row r="32" spans="1:15">
      <c r="E32" s="4"/>
      <c r="F32" s="4"/>
      <c r="G32" s="4"/>
      <c r="H32" s="4"/>
      <c r="I32" s="4"/>
      <c r="J32" s="4"/>
      <c r="K32" s="5"/>
      <c r="L32" s="5"/>
      <c r="M32" s="5"/>
      <c r="N32" s="5"/>
      <c r="O32" s="5"/>
    </row>
    <row r="33" spans="5:15">
      <c r="E33" s="4"/>
      <c r="F33" s="4"/>
      <c r="G33" s="4"/>
      <c r="H33" s="4"/>
      <c r="I33" s="4"/>
      <c r="J33" s="4"/>
      <c r="K33" s="5"/>
      <c r="L33" s="5"/>
      <c r="M33" s="5"/>
      <c r="N33" s="5"/>
      <c r="O33" s="5"/>
    </row>
    <row r="34" spans="5:15"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</row>
    <row r="35" spans="5:15"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</row>
    <row r="36" spans="5:15"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</row>
    <row r="37" spans="5:15"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</row>
  </sheetData>
  <mergeCells count="30">
    <mergeCell ref="A8:I8"/>
    <mergeCell ref="A1:I1"/>
    <mergeCell ref="A2:B2"/>
    <mergeCell ref="A4:B4"/>
    <mergeCell ref="C4:D4"/>
    <mergeCell ref="E4:F4"/>
    <mergeCell ref="A11:B11"/>
    <mergeCell ref="C11:D11"/>
    <mergeCell ref="A12:B12"/>
    <mergeCell ref="A22:B22"/>
    <mergeCell ref="C22:D22"/>
    <mergeCell ref="C19:D19"/>
    <mergeCell ref="C20:D20"/>
    <mergeCell ref="C21:D21"/>
    <mergeCell ref="A23:F23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C13:D13"/>
    <mergeCell ref="C14:D14"/>
    <mergeCell ref="C15:D15"/>
    <mergeCell ref="C16:D16"/>
    <mergeCell ref="C17:D17"/>
    <mergeCell ref="C18:D18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20"/>
  <sheetViews>
    <sheetView workbookViewId="0">
      <selection activeCell="B22" sqref="B22"/>
    </sheetView>
  </sheetViews>
  <sheetFormatPr defaultColWidth="10.33203125" defaultRowHeight="11.25"/>
  <cols>
    <col min="1" max="2" width="15.16406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5" ht="12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5">
      <c r="A2" s="70" t="s">
        <v>24</v>
      </c>
      <c r="B2" s="70"/>
    </row>
    <row r="4" spans="1:15" ht="12.75">
      <c r="A4" s="58" t="s">
        <v>5</v>
      </c>
      <c r="B4" s="59"/>
      <c r="C4" s="58" t="s">
        <v>6</v>
      </c>
      <c r="D4" s="59"/>
      <c r="E4" s="58" t="s">
        <v>30</v>
      </c>
      <c r="F4" s="59"/>
    </row>
    <row r="5" spans="1:15" ht="12.75">
      <c r="A5" s="15" t="s">
        <v>7</v>
      </c>
      <c r="B5" s="15" t="s">
        <v>8</v>
      </c>
      <c r="C5" s="15" t="s">
        <v>7</v>
      </c>
      <c r="D5" s="15" t="s">
        <v>8</v>
      </c>
      <c r="E5" s="15" t="s">
        <v>7</v>
      </c>
      <c r="F5" s="15" t="s">
        <v>8</v>
      </c>
    </row>
    <row r="6" spans="1:15" ht="12.75">
      <c r="A6" s="27">
        <v>1</v>
      </c>
      <c r="B6" s="43">
        <v>0.1</v>
      </c>
      <c r="C6" s="27">
        <v>1</v>
      </c>
      <c r="D6" s="43">
        <v>0.1</v>
      </c>
      <c r="E6" s="16">
        <v>0</v>
      </c>
      <c r="F6" s="43">
        <v>0</v>
      </c>
    </row>
    <row r="9" spans="1:15" ht="12">
      <c r="A9" s="69" t="s">
        <v>0</v>
      </c>
      <c r="B9" s="69"/>
      <c r="C9" s="69"/>
      <c r="D9" s="69"/>
      <c r="E9" s="69"/>
      <c r="F9" s="69"/>
      <c r="G9" s="69"/>
      <c r="H9" s="69"/>
      <c r="I9" s="69"/>
    </row>
    <row r="10" spans="1:15">
      <c r="A10" s="14" t="s">
        <v>24</v>
      </c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4"/>
      <c r="J12" s="4"/>
      <c r="K12" s="5"/>
      <c r="L12" s="5"/>
      <c r="M12" s="5"/>
      <c r="N12" s="5"/>
      <c r="O12" s="5"/>
    </row>
    <row r="13" spans="1:15" ht="12.75">
      <c r="A13" s="65"/>
      <c r="B13" s="66"/>
      <c r="C13" s="29"/>
      <c r="D13" s="30"/>
      <c r="E13" s="21"/>
      <c r="F13" s="21"/>
      <c r="G13" s="22"/>
      <c r="H13" s="22"/>
      <c r="I13" s="4"/>
      <c r="J13" s="4"/>
      <c r="K13" s="5"/>
      <c r="L13" s="5"/>
      <c r="M13" s="5"/>
      <c r="N13" s="5"/>
      <c r="O13" s="5"/>
    </row>
    <row r="14" spans="1:15" ht="12.75">
      <c r="A14" s="72" t="s">
        <v>23</v>
      </c>
      <c r="B14" s="73"/>
      <c r="C14" s="60" t="s">
        <v>22</v>
      </c>
      <c r="D14" s="61"/>
      <c r="E14" s="35">
        <v>44298</v>
      </c>
      <c r="F14" s="23" t="s">
        <v>46</v>
      </c>
      <c r="G14" s="42">
        <v>100</v>
      </c>
      <c r="H14" s="42">
        <v>46547.22</v>
      </c>
      <c r="I14" s="4"/>
      <c r="J14" s="4"/>
      <c r="K14" s="5"/>
      <c r="L14" s="5"/>
      <c r="M14" s="5"/>
      <c r="N14" s="5"/>
      <c r="O14" s="5"/>
    </row>
    <row r="15" spans="1:15" ht="12.75">
      <c r="A15" s="62" t="s">
        <v>4</v>
      </c>
      <c r="B15" s="63"/>
      <c r="C15" s="63"/>
      <c r="D15" s="63"/>
      <c r="E15" s="63"/>
      <c r="F15" s="64"/>
      <c r="G15" s="25">
        <f>SUM(G14:G14)</f>
        <v>100</v>
      </c>
      <c r="H15" s="26">
        <f>SUM(H14:H14)</f>
        <v>46547.22</v>
      </c>
      <c r="I15" s="4"/>
      <c r="J15" s="4"/>
      <c r="K15" s="5"/>
      <c r="L15" s="5"/>
      <c r="M15" s="5"/>
      <c r="N15" s="5"/>
      <c r="O15" s="5"/>
    </row>
    <row r="16" spans="1:15"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</row>
    <row r="17" spans="5:15"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</row>
    <row r="18" spans="5:15"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</row>
    <row r="19" spans="5:15"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</row>
    <row r="20" spans="5:15"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</row>
  </sheetData>
  <mergeCells count="12">
    <mergeCell ref="A1:I1"/>
    <mergeCell ref="A2:B2"/>
    <mergeCell ref="C14:D14"/>
    <mergeCell ref="A15:F15"/>
    <mergeCell ref="A13:B13"/>
    <mergeCell ref="A14:B14"/>
    <mergeCell ref="A4:B4"/>
    <mergeCell ref="C4:D4"/>
    <mergeCell ref="E4:F4"/>
    <mergeCell ref="A12:B12"/>
    <mergeCell ref="C12:D12"/>
    <mergeCell ref="A9:I9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22"/>
  <sheetViews>
    <sheetView workbookViewId="0">
      <selection sqref="A1:I1"/>
    </sheetView>
  </sheetViews>
  <sheetFormatPr defaultColWidth="10.33203125" defaultRowHeight="11.25"/>
  <cols>
    <col min="1" max="2" width="12.33203125" style="1" customWidth="1"/>
    <col min="3" max="4" width="12.5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5" ht="12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5">
      <c r="A2" s="70" t="s">
        <v>28</v>
      </c>
      <c r="B2" s="70"/>
    </row>
    <row r="5" spans="1:15" ht="12.7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 ht="12.7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  <c r="J6" s="4"/>
      <c r="K6" s="5"/>
      <c r="L6" s="5"/>
      <c r="M6" s="5"/>
      <c r="N6" s="5"/>
      <c r="O6" s="5"/>
    </row>
    <row r="7" spans="1:15" ht="12.75">
      <c r="A7" s="16">
        <v>0</v>
      </c>
      <c r="B7" s="44">
        <v>0</v>
      </c>
      <c r="C7" s="44">
        <v>0</v>
      </c>
      <c r="D7" s="44">
        <v>0</v>
      </c>
      <c r="E7" s="16">
        <v>0</v>
      </c>
      <c r="F7" s="18">
        <v>0</v>
      </c>
      <c r="G7" s="19"/>
      <c r="H7" s="19"/>
      <c r="I7" s="19"/>
      <c r="J7" s="4"/>
      <c r="K7" s="5"/>
      <c r="L7" s="5"/>
      <c r="M7" s="5"/>
      <c r="N7" s="5"/>
      <c r="O7" s="5"/>
    </row>
    <row r="8" spans="1:15" ht="12.75">
      <c r="A8" s="19"/>
      <c r="B8" s="19"/>
      <c r="C8" s="19"/>
      <c r="D8" s="19"/>
      <c r="E8" s="19"/>
      <c r="F8" s="19"/>
      <c r="G8" s="19"/>
      <c r="H8" s="19"/>
      <c r="I8" s="19"/>
      <c r="J8" s="4"/>
      <c r="K8" s="5"/>
      <c r="L8" s="5"/>
      <c r="M8" s="5"/>
      <c r="N8" s="5"/>
      <c r="O8" s="5"/>
    </row>
    <row r="9" spans="1:15" ht="12.7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"/>
      <c r="K9" s="5"/>
      <c r="L9" s="5"/>
      <c r="M9" s="5"/>
      <c r="N9" s="5"/>
      <c r="O9" s="5"/>
    </row>
    <row r="10" spans="1:15" ht="12.75">
      <c r="A10" s="71" t="s">
        <v>28</v>
      </c>
      <c r="B10" s="71"/>
      <c r="C10" s="19"/>
      <c r="D10" s="19"/>
      <c r="E10" s="19"/>
      <c r="F10" s="19"/>
      <c r="G10" s="19"/>
      <c r="H10" s="19"/>
      <c r="I10" s="19"/>
      <c r="J10" s="8"/>
      <c r="K10" s="9"/>
      <c r="L10" s="9"/>
      <c r="M10" s="10"/>
      <c r="N10" s="11"/>
      <c r="O10" s="5"/>
    </row>
    <row r="11" spans="1:15" ht="12.75">
      <c r="A11" s="19"/>
      <c r="B11" s="19"/>
      <c r="C11" s="19"/>
      <c r="D11" s="19"/>
      <c r="E11" s="19"/>
      <c r="F11" s="19"/>
      <c r="G11" s="33"/>
      <c r="H11" s="33"/>
      <c r="I11" s="33"/>
      <c r="J11" s="12"/>
      <c r="K11" s="13"/>
      <c r="L11" s="9"/>
      <c r="M11" s="10"/>
      <c r="N11" s="11"/>
      <c r="O11" s="5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4"/>
      <c r="K12" s="5"/>
      <c r="L12" s="5"/>
      <c r="M12" s="5"/>
      <c r="N12" s="5"/>
      <c r="O12" s="5"/>
    </row>
    <row r="13" spans="1:15" ht="12.75">
      <c r="A13" s="65"/>
      <c r="B13" s="66"/>
      <c r="C13" s="29"/>
      <c r="D13" s="30"/>
      <c r="E13" s="21"/>
      <c r="F13" s="21"/>
      <c r="G13" s="22"/>
      <c r="H13" s="22"/>
      <c r="I13" s="33"/>
      <c r="J13" s="4"/>
      <c r="K13" s="5"/>
      <c r="L13" s="5"/>
      <c r="M13" s="5"/>
      <c r="N13" s="5"/>
      <c r="O13" s="5"/>
    </row>
    <row r="14" spans="1:15" ht="12.75">
      <c r="A14" s="72" t="s">
        <v>35</v>
      </c>
      <c r="B14" s="73"/>
      <c r="C14" s="60" t="s">
        <v>35</v>
      </c>
      <c r="D14" s="61"/>
      <c r="E14" s="23" t="s">
        <v>35</v>
      </c>
      <c r="F14" s="23" t="s">
        <v>35</v>
      </c>
      <c r="G14" s="24">
        <v>0</v>
      </c>
      <c r="H14" s="24">
        <v>0</v>
      </c>
      <c r="I14" s="33"/>
      <c r="J14" s="4"/>
      <c r="K14" s="5"/>
      <c r="L14" s="5"/>
      <c r="M14" s="5"/>
      <c r="N14" s="5"/>
      <c r="O14" s="5"/>
    </row>
    <row r="15" spans="1:15" ht="12.75">
      <c r="A15" s="62" t="s">
        <v>4</v>
      </c>
      <c r="B15" s="63"/>
      <c r="C15" s="63"/>
      <c r="D15" s="63"/>
      <c r="E15" s="63"/>
      <c r="F15" s="64"/>
      <c r="G15" s="25">
        <f>SUM(G14:G14)</f>
        <v>0</v>
      </c>
      <c r="H15" s="26">
        <f>SUM(H14:H14)</f>
        <v>0</v>
      </c>
      <c r="I15" s="33"/>
      <c r="J15" s="4"/>
      <c r="K15" s="5"/>
      <c r="L15" s="5"/>
      <c r="M15" s="5"/>
      <c r="N15" s="5"/>
      <c r="O15" s="5"/>
    </row>
    <row r="16" spans="1:15" ht="12.75">
      <c r="A16" s="19"/>
      <c r="B16" s="19"/>
      <c r="C16" s="19"/>
      <c r="D16" s="19"/>
      <c r="E16" s="33"/>
      <c r="F16" s="33"/>
      <c r="G16" s="33"/>
      <c r="H16" s="33"/>
      <c r="I16" s="33"/>
      <c r="J16" s="4"/>
      <c r="K16" s="5"/>
      <c r="L16" s="5"/>
      <c r="M16" s="5"/>
      <c r="N16" s="5"/>
      <c r="O16" s="5"/>
    </row>
    <row r="17" spans="5:15"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</row>
    <row r="18" spans="5:15"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</row>
    <row r="19" spans="5:15"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</row>
    <row r="20" spans="5:15"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</row>
    <row r="21" spans="5:15"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</row>
    <row r="22" spans="5:15"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</row>
  </sheetData>
  <mergeCells count="13">
    <mergeCell ref="A1:I1"/>
    <mergeCell ref="A2:B2"/>
    <mergeCell ref="A5:B5"/>
    <mergeCell ref="C5:D5"/>
    <mergeCell ref="E5:F5"/>
    <mergeCell ref="A15:F15"/>
    <mergeCell ref="A10:B10"/>
    <mergeCell ref="A9:I9"/>
    <mergeCell ref="A12:B12"/>
    <mergeCell ref="C12:D12"/>
    <mergeCell ref="A13:B13"/>
    <mergeCell ref="A14:B14"/>
    <mergeCell ref="C14:D1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23"/>
  <sheetViews>
    <sheetView workbookViewId="0">
      <selection activeCell="E29" sqref="E29"/>
    </sheetView>
  </sheetViews>
  <sheetFormatPr defaultColWidth="10.33203125" defaultRowHeight="15.75"/>
  <cols>
    <col min="1" max="2" width="14.1640625" style="45" customWidth="1"/>
    <col min="3" max="4" width="14.6640625" style="45" customWidth="1"/>
    <col min="5" max="6" width="14.83203125" style="45" customWidth="1"/>
    <col min="7" max="7" width="13.83203125" style="45" customWidth="1"/>
    <col min="8" max="8" width="19.33203125" style="45" customWidth="1"/>
    <col min="9" max="9" width="35.1640625" style="45" customWidth="1"/>
    <col min="10" max="10" width="23" style="45" customWidth="1"/>
    <col min="11" max="16384" width="10.33203125" style="46"/>
  </cols>
  <sheetData>
    <row r="1" spans="1:15">
      <c r="A1" s="78" t="s">
        <v>47</v>
      </c>
      <c r="B1" s="78"/>
      <c r="C1" s="78"/>
      <c r="D1" s="78"/>
      <c r="E1" s="78"/>
      <c r="F1" s="78"/>
      <c r="G1" s="78"/>
      <c r="H1" s="78"/>
      <c r="I1" s="78"/>
    </row>
    <row r="2" spans="1:15">
      <c r="A2" s="78" t="s">
        <v>29</v>
      </c>
      <c r="B2" s="78"/>
    </row>
    <row r="5" spans="1:1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</row>
    <row r="7" spans="1:15">
      <c r="A7" s="16">
        <v>1</v>
      </c>
      <c r="B7" s="17">
        <f>1.49+0.2139</f>
        <v>1.7039</v>
      </c>
      <c r="C7" s="16">
        <v>1</v>
      </c>
      <c r="D7" s="17">
        <v>1.49</v>
      </c>
      <c r="E7" s="16">
        <v>0</v>
      </c>
      <c r="F7" s="18">
        <v>0</v>
      </c>
      <c r="G7" s="19"/>
      <c r="H7" s="19"/>
      <c r="I7" s="19"/>
      <c r="J7" s="47"/>
      <c r="K7" s="48"/>
      <c r="L7" s="48"/>
      <c r="M7" s="48"/>
      <c r="N7" s="48"/>
      <c r="O7" s="48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47"/>
      <c r="K8" s="48"/>
      <c r="L8" s="48"/>
      <c r="M8" s="48"/>
      <c r="N8" s="48"/>
      <c r="O8" s="48"/>
    </row>
    <row r="9" spans="1:1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7"/>
      <c r="K9" s="48"/>
      <c r="L9" s="48"/>
      <c r="M9" s="48"/>
      <c r="N9" s="48"/>
      <c r="O9" s="48"/>
    </row>
    <row r="10" spans="1:15">
      <c r="A10" s="31" t="s">
        <v>26</v>
      </c>
      <c r="B10" s="19"/>
      <c r="C10" s="19"/>
      <c r="D10" s="19"/>
      <c r="E10" s="19"/>
      <c r="F10" s="19"/>
      <c r="G10" s="19"/>
      <c r="H10" s="19"/>
      <c r="I10" s="19"/>
      <c r="J10" s="47"/>
      <c r="K10" s="48"/>
      <c r="L10" s="48"/>
      <c r="M10" s="48"/>
      <c r="N10" s="48"/>
      <c r="O10" s="48"/>
    </row>
    <row r="11" spans="1:15">
      <c r="A11" s="19"/>
      <c r="B11" s="19"/>
      <c r="C11" s="19"/>
      <c r="D11" s="19"/>
      <c r="E11" s="19"/>
      <c r="F11" s="19"/>
      <c r="G11" s="33"/>
      <c r="H11" s="33"/>
      <c r="I11" s="33"/>
      <c r="J11" s="49"/>
      <c r="K11" s="50"/>
      <c r="L11" s="50"/>
      <c r="M11" s="51"/>
      <c r="N11" s="52"/>
      <c r="O11" s="48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53"/>
      <c r="K12" s="54"/>
      <c r="L12" s="50"/>
      <c r="M12" s="51"/>
      <c r="N12" s="52"/>
      <c r="O12" s="48"/>
    </row>
    <row r="13" spans="1:15">
      <c r="A13" s="65"/>
      <c r="B13" s="66"/>
      <c r="C13" s="29"/>
      <c r="D13" s="30"/>
      <c r="E13" s="21"/>
      <c r="F13" s="21"/>
      <c r="G13" s="22"/>
      <c r="H13" s="22"/>
      <c r="I13" s="33"/>
      <c r="J13" s="47"/>
      <c r="K13" s="48"/>
      <c r="L13" s="48"/>
      <c r="M13" s="48"/>
      <c r="N13" s="48"/>
      <c r="O13" s="48"/>
    </row>
    <row r="14" spans="1:15">
      <c r="A14" s="72" t="s">
        <v>49</v>
      </c>
      <c r="B14" s="73"/>
      <c r="C14" s="60" t="s">
        <v>50</v>
      </c>
      <c r="D14" s="61"/>
      <c r="E14" s="23" t="s">
        <v>51</v>
      </c>
      <c r="F14" s="23" t="s">
        <v>52</v>
      </c>
      <c r="G14" s="24">
        <v>1.49</v>
      </c>
      <c r="H14" s="57">
        <v>15635.16</v>
      </c>
      <c r="I14" s="33"/>
      <c r="J14" s="47"/>
      <c r="K14" s="48"/>
      <c r="L14" s="48"/>
      <c r="M14" s="48"/>
      <c r="N14" s="48"/>
      <c r="O14" s="48"/>
    </row>
    <row r="15" spans="1:15">
      <c r="A15" s="62" t="s">
        <v>4</v>
      </c>
      <c r="B15" s="63"/>
      <c r="C15" s="63"/>
      <c r="D15" s="63"/>
      <c r="E15" s="63"/>
      <c r="F15" s="64"/>
      <c r="G15" s="25">
        <f>SUM(G14:G14)</f>
        <v>1.49</v>
      </c>
      <c r="H15" s="26">
        <f>SUM(H14:H14)</f>
        <v>15635.16</v>
      </c>
      <c r="I15" s="33"/>
      <c r="J15" s="47"/>
      <c r="K15" s="48"/>
      <c r="L15" s="48"/>
      <c r="M15" s="48"/>
      <c r="N15" s="48"/>
      <c r="O15" s="48"/>
    </row>
    <row r="16" spans="1:15">
      <c r="E16" s="47"/>
      <c r="F16" s="47"/>
      <c r="G16" s="47"/>
      <c r="H16" s="47"/>
      <c r="I16" s="47"/>
      <c r="J16" s="47"/>
      <c r="K16" s="48"/>
      <c r="L16" s="48"/>
      <c r="M16" s="48"/>
      <c r="N16" s="48"/>
      <c r="O16" s="48"/>
    </row>
    <row r="17" spans="5:15"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</row>
    <row r="18" spans="5:15"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</row>
    <row r="19" spans="5:15"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</row>
    <row r="20" spans="5:15"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8"/>
    </row>
    <row r="21" spans="5:15"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</row>
    <row r="22" spans="5:15"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8"/>
    </row>
    <row r="23" spans="5:15">
      <c r="E23" s="47"/>
      <c r="F23" s="47"/>
      <c r="G23" s="47"/>
      <c r="H23" s="47"/>
      <c r="I23" s="47"/>
      <c r="J23" s="47"/>
      <c r="K23" s="48"/>
      <c r="L23" s="48"/>
      <c r="M23" s="48"/>
      <c r="N23" s="48"/>
      <c r="O23" s="48"/>
    </row>
  </sheetData>
  <mergeCells count="12">
    <mergeCell ref="A1:I1"/>
    <mergeCell ref="A2:B2"/>
    <mergeCell ref="A13:B13"/>
    <mergeCell ref="A14:B14"/>
    <mergeCell ref="C14:D14"/>
    <mergeCell ref="A15:F15"/>
    <mergeCell ref="A5:B5"/>
    <mergeCell ref="C5:D5"/>
    <mergeCell ref="E5:F5"/>
    <mergeCell ref="A9:I9"/>
    <mergeCell ref="A12:B12"/>
    <mergeCell ref="C12:D12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sqref="A1:XFD1048576"/>
    </sheetView>
  </sheetViews>
  <sheetFormatPr defaultColWidth="10.33203125" defaultRowHeight="15.75"/>
  <cols>
    <col min="1" max="2" width="14.1640625" style="45" customWidth="1"/>
    <col min="3" max="4" width="14.6640625" style="45" customWidth="1"/>
    <col min="5" max="6" width="14.83203125" style="45" customWidth="1"/>
    <col min="7" max="7" width="13.83203125" style="45" customWidth="1"/>
    <col min="8" max="8" width="19.33203125" style="45" customWidth="1"/>
    <col min="9" max="9" width="35.1640625" style="45" customWidth="1"/>
    <col min="10" max="10" width="23" style="45" customWidth="1"/>
    <col min="11" max="16384" width="10.33203125" style="46"/>
  </cols>
  <sheetData>
    <row r="1" spans="1:15">
      <c r="A1" s="78" t="s">
        <v>47</v>
      </c>
      <c r="B1" s="78"/>
      <c r="C1" s="78"/>
      <c r="D1" s="78"/>
      <c r="E1" s="78"/>
      <c r="F1" s="78"/>
      <c r="G1" s="78"/>
      <c r="H1" s="78"/>
      <c r="I1" s="78"/>
    </row>
    <row r="2" spans="1:15">
      <c r="A2" s="78" t="s">
        <v>48</v>
      </c>
      <c r="B2" s="78"/>
    </row>
    <row r="5" spans="1:1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</row>
    <row r="7" spans="1:15">
      <c r="A7" s="16">
        <v>5</v>
      </c>
      <c r="B7" s="17">
        <v>0.108</v>
      </c>
      <c r="C7" s="16">
        <v>4</v>
      </c>
      <c r="D7" s="17">
        <f>(G13+G14+G15+G16)/1000</f>
        <v>0.108</v>
      </c>
      <c r="E7" s="16">
        <v>0</v>
      </c>
      <c r="F7" s="18">
        <v>0</v>
      </c>
      <c r="G7" s="19"/>
      <c r="H7" s="19"/>
      <c r="I7" s="19"/>
      <c r="J7" s="47"/>
      <c r="K7" s="48"/>
      <c r="L7" s="48"/>
      <c r="M7" s="48"/>
      <c r="N7" s="48"/>
      <c r="O7" s="48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47"/>
      <c r="K8" s="48"/>
      <c r="L8" s="48"/>
      <c r="M8" s="48"/>
      <c r="N8" s="48"/>
      <c r="O8" s="48"/>
    </row>
    <row r="9" spans="1:1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7"/>
      <c r="K9" s="48"/>
      <c r="L9" s="48"/>
      <c r="M9" s="48"/>
      <c r="N9" s="48"/>
      <c r="O9" s="48"/>
    </row>
    <row r="10" spans="1:15">
      <c r="A10" s="55" t="s">
        <v>48</v>
      </c>
      <c r="B10" s="19"/>
      <c r="C10" s="19"/>
      <c r="D10" s="19"/>
      <c r="E10" s="19"/>
      <c r="F10" s="19"/>
      <c r="G10" s="19"/>
      <c r="H10" s="19"/>
      <c r="I10" s="19"/>
      <c r="J10" s="47"/>
      <c r="K10" s="48"/>
      <c r="L10" s="48"/>
      <c r="M10" s="48"/>
      <c r="N10" s="48"/>
      <c r="O10" s="48"/>
    </row>
    <row r="11" spans="1:15">
      <c r="A11" s="19"/>
      <c r="B11" s="19"/>
      <c r="C11" s="19"/>
      <c r="D11" s="19"/>
      <c r="E11" s="19"/>
      <c r="F11" s="19"/>
      <c r="G11" s="33"/>
      <c r="H11" s="33"/>
      <c r="I11" s="33"/>
      <c r="J11" s="49"/>
      <c r="K11" s="50"/>
      <c r="L11" s="50"/>
      <c r="M11" s="51"/>
      <c r="N11" s="52"/>
      <c r="O11" s="48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53"/>
      <c r="K12" s="54"/>
      <c r="L12" s="50"/>
      <c r="M12" s="51"/>
      <c r="N12" s="52"/>
      <c r="O12" s="48"/>
    </row>
    <row r="13" spans="1:15">
      <c r="A13" s="72" t="s">
        <v>55</v>
      </c>
      <c r="B13" s="73"/>
      <c r="C13" s="60" t="s">
        <v>53</v>
      </c>
      <c r="D13" s="61"/>
      <c r="E13" s="23" t="s">
        <v>57</v>
      </c>
      <c r="F13" s="23" t="s">
        <v>54</v>
      </c>
      <c r="G13" s="24">
        <v>7</v>
      </c>
      <c r="H13" s="57">
        <v>550</v>
      </c>
      <c r="I13" s="33"/>
      <c r="J13" s="47"/>
      <c r="K13" s="48"/>
      <c r="L13" s="48"/>
      <c r="M13" s="48"/>
      <c r="N13" s="48"/>
      <c r="O13" s="48"/>
    </row>
    <row r="14" spans="1:15">
      <c r="A14" s="72" t="s">
        <v>55</v>
      </c>
      <c r="B14" s="73"/>
      <c r="C14" s="60" t="s">
        <v>58</v>
      </c>
      <c r="D14" s="61"/>
      <c r="E14" s="23" t="s">
        <v>56</v>
      </c>
      <c r="F14" s="23" t="s">
        <v>54</v>
      </c>
      <c r="G14" s="24">
        <v>7</v>
      </c>
      <c r="H14" s="57">
        <v>550</v>
      </c>
      <c r="I14" s="33"/>
      <c r="J14" s="47"/>
      <c r="K14" s="48"/>
      <c r="L14" s="48"/>
      <c r="M14" s="48"/>
      <c r="N14" s="48"/>
      <c r="O14" s="48"/>
    </row>
    <row r="15" spans="1:15">
      <c r="A15" s="72" t="s">
        <v>10</v>
      </c>
      <c r="B15" s="73"/>
      <c r="C15" s="60" t="s">
        <v>59</v>
      </c>
      <c r="D15" s="61"/>
      <c r="E15" s="23" t="s">
        <v>60</v>
      </c>
      <c r="F15" s="23" t="s">
        <v>34</v>
      </c>
      <c r="G15" s="24">
        <v>4</v>
      </c>
      <c r="H15" s="57">
        <v>550</v>
      </c>
      <c r="I15" s="33"/>
      <c r="J15" s="47"/>
      <c r="K15" s="48"/>
      <c r="L15" s="48"/>
      <c r="M15" s="48"/>
      <c r="N15" s="48"/>
      <c r="O15" s="48"/>
    </row>
    <row r="16" spans="1:15">
      <c r="A16" s="72" t="s">
        <v>10</v>
      </c>
      <c r="B16" s="73"/>
      <c r="C16" s="60" t="s">
        <v>61</v>
      </c>
      <c r="D16" s="61"/>
      <c r="E16" s="23" t="s">
        <v>60</v>
      </c>
      <c r="F16" s="23" t="s">
        <v>52</v>
      </c>
      <c r="G16" s="24">
        <v>90</v>
      </c>
      <c r="H16" s="57">
        <v>19184.34</v>
      </c>
      <c r="I16" s="33"/>
      <c r="J16" s="47"/>
      <c r="K16" s="48"/>
      <c r="L16" s="48"/>
      <c r="M16" s="48"/>
      <c r="N16" s="48"/>
      <c r="O16" s="48"/>
    </row>
    <row r="17" spans="1:15">
      <c r="A17" s="62" t="s">
        <v>4</v>
      </c>
      <c r="B17" s="63"/>
      <c r="C17" s="63"/>
      <c r="D17" s="63"/>
      <c r="E17" s="63"/>
      <c r="F17" s="64"/>
      <c r="G17" s="25">
        <f>SUM(G13:G16)</f>
        <v>108</v>
      </c>
      <c r="H17" s="26">
        <f>SUM(H13:H16)</f>
        <v>20834.34</v>
      </c>
      <c r="I17" s="33"/>
      <c r="J17" s="47"/>
      <c r="K17" s="48"/>
      <c r="L17" s="48"/>
      <c r="M17" s="48"/>
      <c r="N17" s="48"/>
      <c r="O17" s="48"/>
    </row>
    <row r="18" spans="1:15"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</row>
    <row r="19" spans="1:15"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</row>
    <row r="20" spans="1:15"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8"/>
    </row>
    <row r="21" spans="1:15"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</row>
    <row r="22" spans="1:15"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8"/>
    </row>
    <row r="23" spans="1:15">
      <c r="E23" s="47"/>
      <c r="F23" s="47"/>
      <c r="G23" s="47"/>
      <c r="H23" s="47"/>
      <c r="I23" s="47"/>
      <c r="J23" s="47"/>
      <c r="K23" s="48"/>
      <c r="L23" s="48"/>
      <c r="M23" s="48"/>
      <c r="N23" s="48"/>
      <c r="O23" s="48"/>
    </row>
    <row r="24" spans="1:15">
      <c r="E24" s="47"/>
      <c r="F24" s="47"/>
      <c r="G24" s="47"/>
      <c r="H24" s="47"/>
      <c r="I24" s="47"/>
      <c r="J24" s="47"/>
      <c r="K24" s="48"/>
      <c r="L24" s="48"/>
      <c r="M24" s="48"/>
      <c r="N24" s="48"/>
      <c r="O24" s="48"/>
    </row>
    <row r="25" spans="1:15">
      <c r="E25" s="47"/>
      <c r="F25" s="47"/>
      <c r="G25" s="47"/>
      <c r="H25" s="47"/>
      <c r="I25" s="47"/>
      <c r="J25" s="47"/>
      <c r="K25" s="48"/>
      <c r="L25" s="48"/>
      <c r="M25" s="48"/>
      <c r="N25" s="48"/>
      <c r="O25" s="48"/>
    </row>
  </sheetData>
  <mergeCells count="17">
    <mergeCell ref="A9:I9"/>
    <mergeCell ref="A1:I1"/>
    <mergeCell ref="A2:B2"/>
    <mergeCell ref="A5:B5"/>
    <mergeCell ref="C5:D5"/>
    <mergeCell ref="E5:F5"/>
    <mergeCell ref="A16:B16"/>
    <mergeCell ref="C16:D16"/>
    <mergeCell ref="A17:F17"/>
    <mergeCell ref="A13:B13"/>
    <mergeCell ref="A14:B14"/>
    <mergeCell ref="A15:B15"/>
    <mergeCell ref="C13:D13"/>
    <mergeCell ref="C14:D14"/>
    <mergeCell ref="C15:D15"/>
    <mergeCell ref="A12:B12"/>
    <mergeCell ref="C12:D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E28" sqref="E28"/>
    </sheetView>
  </sheetViews>
  <sheetFormatPr defaultColWidth="10.33203125" defaultRowHeight="15.75"/>
  <cols>
    <col min="1" max="2" width="14.1640625" style="45" customWidth="1"/>
    <col min="3" max="4" width="14.6640625" style="45" customWidth="1"/>
    <col min="5" max="6" width="14.83203125" style="45" customWidth="1"/>
    <col min="7" max="7" width="13.83203125" style="45" customWidth="1"/>
    <col min="8" max="8" width="19.33203125" style="45" customWidth="1"/>
    <col min="9" max="9" width="35.1640625" style="45" customWidth="1"/>
    <col min="10" max="10" width="23" style="45" customWidth="1"/>
    <col min="11" max="16384" width="10.33203125" style="46"/>
  </cols>
  <sheetData>
    <row r="1" spans="1:15">
      <c r="A1" s="78" t="s">
        <v>47</v>
      </c>
      <c r="B1" s="78"/>
      <c r="C1" s="78"/>
      <c r="D1" s="78"/>
      <c r="E1" s="78"/>
      <c r="F1" s="78"/>
      <c r="G1" s="78"/>
      <c r="H1" s="78"/>
      <c r="I1" s="78"/>
    </row>
    <row r="2" spans="1:15">
      <c r="A2" s="78" t="s">
        <v>63</v>
      </c>
      <c r="B2" s="78"/>
    </row>
    <row r="5" spans="1:1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</row>
    <row r="7" spans="1:15">
      <c r="A7" s="16">
        <v>1</v>
      </c>
      <c r="B7" s="17">
        <v>0.14879999999999999</v>
      </c>
      <c r="C7" s="16">
        <v>1</v>
      </c>
      <c r="D7" s="17">
        <v>0.14879999999999999</v>
      </c>
      <c r="E7" s="16">
        <v>0</v>
      </c>
      <c r="F7" s="18">
        <v>0</v>
      </c>
      <c r="G7" s="19"/>
      <c r="H7" s="19"/>
      <c r="I7" s="19"/>
      <c r="J7" s="47"/>
      <c r="K7" s="48"/>
      <c r="L7" s="48"/>
      <c r="M7" s="48"/>
      <c r="N7" s="48"/>
      <c r="O7" s="48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47"/>
      <c r="K8" s="48"/>
      <c r="L8" s="48"/>
      <c r="M8" s="48"/>
      <c r="N8" s="48"/>
      <c r="O8" s="48"/>
    </row>
    <row r="9" spans="1:1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7"/>
      <c r="K9" s="48"/>
      <c r="L9" s="48"/>
      <c r="M9" s="48"/>
      <c r="N9" s="48"/>
      <c r="O9" s="48"/>
    </row>
    <row r="10" spans="1:15">
      <c r="A10" s="56" t="s">
        <v>63</v>
      </c>
      <c r="B10" s="19"/>
      <c r="C10" s="19"/>
      <c r="D10" s="19"/>
      <c r="E10" s="19"/>
      <c r="F10" s="19"/>
      <c r="G10" s="19"/>
      <c r="H10" s="19"/>
      <c r="I10" s="19"/>
      <c r="J10" s="47"/>
      <c r="K10" s="48"/>
      <c r="L10" s="48"/>
      <c r="M10" s="48"/>
      <c r="N10" s="48"/>
      <c r="O10" s="48"/>
    </row>
    <row r="11" spans="1:15">
      <c r="A11" s="19"/>
      <c r="B11" s="19"/>
      <c r="C11" s="19"/>
      <c r="D11" s="19"/>
      <c r="E11" s="19"/>
      <c r="F11" s="19"/>
      <c r="G11" s="33"/>
      <c r="H11" s="33"/>
      <c r="I11" s="33"/>
      <c r="J11" s="49"/>
      <c r="K11" s="50"/>
      <c r="L11" s="50"/>
      <c r="M11" s="51"/>
      <c r="N11" s="52"/>
      <c r="O11" s="48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53"/>
      <c r="K12" s="54"/>
      <c r="L12" s="50"/>
      <c r="M12" s="51"/>
      <c r="N12" s="52"/>
      <c r="O12" s="48"/>
    </row>
    <row r="13" spans="1:15">
      <c r="A13" s="72" t="s">
        <v>19</v>
      </c>
      <c r="B13" s="73"/>
      <c r="C13" s="60" t="s">
        <v>62</v>
      </c>
      <c r="D13" s="61"/>
      <c r="E13" s="23" t="s">
        <v>64</v>
      </c>
      <c r="F13" s="23" t="s">
        <v>34</v>
      </c>
      <c r="G13" s="24">
        <v>148.80000000000001</v>
      </c>
      <c r="H13" s="57">
        <v>65041.18</v>
      </c>
      <c r="I13" s="33"/>
      <c r="J13" s="47"/>
      <c r="K13" s="48"/>
      <c r="L13" s="48"/>
      <c r="M13" s="48"/>
      <c r="N13" s="48"/>
      <c r="O13" s="48"/>
    </row>
    <row r="14" spans="1:15">
      <c r="A14" s="62" t="s">
        <v>4</v>
      </c>
      <c r="B14" s="63"/>
      <c r="C14" s="63"/>
      <c r="D14" s="63"/>
      <c r="E14" s="63"/>
      <c r="F14" s="64"/>
      <c r="G14" s="25">
        <f>SUM(G13:G13)</f>
        <v>148.80000000000001</v>
      </c>
      <c r="H14" s="26">
        <f>SUM(H13:H13)</f>
        <v>65041.18</v>
      </c>
      <c r="I14" s="33"/>
      <c r="J14" s="47"/>
      <c r="K14" s="48"/>
      <c r="L14" s="48"/>
      <c r="M14" s="48"/>
      <c r="N14" s="48"/>
      <c r="O14" s="48"/>
    </row>
    <row r="15" spans="1:15">
      <c r="E15" s="47"/>
      <c r="F15" s="47"/>
      <c r="G15" s="47"/>
      <c r="H15" s="47"/>
      <c r="I15" s="47"/>
      <c r="J15" s="47"/>
      <c r="K15" s="48"/>
      <c r="L15" s="48"/>
      <c r="M15" s="48"/>
      <c r="N15" s="48"/>
      <c r="O15" s="48"/>
    </row>
    <row r="16" spans="1:15">
      <c r="E16" s="47"/>
      <c r="F16" s="47"/>
      <c r="G16" s="47"/>
      <c r="H16" s="47"/>
      <c r="I16" s="47"/>
      <c r="J16" s="47"/>
      <c r="K16" s="48"/>
      <c r="L16" s="48"/>
      <c r="M16" s="48"/>
      <c r="N16" s="48"/>
      <c r="O16" s="48"/>
    </row>
    <row r="17" spans="5:15"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</row>
    <row r="18" spans="5:15"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</row>
    <row r="19" spans="5:15"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</row>
    <row r="20" spans="5:15"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8"/>
    </row>
    <row r="21" spans="5:15"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</row>
    <row r="22" spans="5:15"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8"/>
    </row>
  </sheetData>
  <mergeCells count="11">
    <mergeCell ref="A14:F14"/>
    <mergeCell ref="A12:B12"/>
    <mergeCell ref="C12:D12"/>
    <mergeCell ref="A13:B13"/>
    <mergeCell ref="C13:D13"/>
    <mergeCell ref="A1:I1"/>
    <mergeCell ref="A2:B2"/>
    <mergeCell ref="A5:B5"/>
    <mergeCell ref="C5:D5"/>
    <mergeCell ref="E5:F5"/>
    <mergeCell ref="A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sqref="A1:XFD1048576"/>
    </sheetView>
  </sheetViews>
  <sheetFormatPr defaultColWidth="10.33203125" defaultRowHeight="15.75"/>
  <cols>
    <col min="1" max="1" width="12.5" style="45" customWidth="1"/>
    <col min="2" max="2" width="14.1640625" style="45" customWidth="1"/>
    <col min="3" max="4" width="14.6640625" style="45" customWidth="1"/>
    <col min="5" max="6" width="14.83203125" style="45" customWidth="1"/>
    <col min="7" max="7" width="13.83203125" style="45" customWidth="1"/>
    <col min="8" max="8" width="19.33203125" style="45" customWidth="1"/>
    <col min="9" max="9" width="35.1640625" style="45" customWidth="1"/>
    <col min="10" max="10" width="23" style="45" customWidth="1"/>
    <col min="11" max="16384" width="10.33203125" style="46"/>
  </cols>
  <sheetData>
    <row r="1" spans="1:15">
      <c r="A1" s="78" t="s">
        <v>47</v>
      </c>
      <c r="B1" s="78"/>
      <c r="C1" s="78"/>
      <c r="D1" s="78"/>
      <c r="E1" s="78"/>
      <c r="F1" s="78"/>
      <c r="G1" s="78"/>
      <c r="H1" s="78"/>
      <c r="I1" s="78"/>
    </row>
    <row r="2" spans="1:15">
      <c r="A2" s="78" t="s">
        <v>68</v>
      </c>
      <c r="B2" s="78"/>
    </row>
    <row r="5" spans="1:15">
      <c r="A5" s="58" t="s">
        <v>5</v>
      </c>
      <c r="B5" s="59"/>
      <c r="C5" s="58" t="s">
        <v>37</v>
      </c>
      <c r="D5" s="59"/>
      <c r="E5" s="58" t="s">
        <v>30</v>
      </c>
      <c r="F5" s="59"/>
      <c r="G5" s="19"/>
      <c r="H5" s="19"/>
      <c r="I5" s="19"/>
    </row>
    <row r="6" spans="1:15">
      <c r="A6" s="15" t="s">
        <v>7</v>
      </c>
      <c r="B6" s="15" t="s">
        <v>8</v>
      </c>
      <c r="C6" s="15" t="s">
        <v>7</v>
      </c>
      <c r="D6" s="15" t="s">
        <v>8</v>
      </c>
      <c r="E6" s="15" t="s">
        <v>7</v>
      </c>
      <c r="F6" s="15" t="s">
        <v>8</v>
      </c>
      <c r="G6" s="19"/>
      <c r="H6" s="19"/>
      <c r="I6" s="19"/>
    </row>
    <row r="7" spans="1:15">
      <c r="A7" s="16">
        <v>2</v>
      </c>
      <c r="B7" s="17">
        <v>1.4E-2</v>
      </c>
      <c r="C7" s="16">
        <v>2</v>
      </c>
      <c r="D7" s="17">
        <v>1.4E-2</v>
      </c>
      <c r="E7" s="16">
        <v>0</v>
      </c>
      <c r="F7" s="18">
        <v>0</v>
      </c>
      <c r="G7" s="19"/>
      <c r="H7" s="19"/>
      <c r="I7" s="19"/>
      <c r="J7" s="47"/>
      <c r="K7" s="48"/>
      <c r="L7" s="48"/>
      <c r="M7" s="48"/>
      <c r="N7" s="48"/>
      <c r="O7" s="48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47"/>
      <c r="K8" s="48"/>
      <c r="L8" s="48"/>
      <c r="M8" s="48"/>
      <c r="N8" s="48"/>
      <c r="O8" s="48"/>
    </row>
    <row r="9" spans="1:15">
      <c r="A9" s="71" t="s">
        <v>0</v>
      </c>
      <c r="B9" s="71"/>
      <c r="C9" s="71"/>
      <c r="D9" s="71"/>
      <c r="E9" s="71"/>
      <c r="F9" s="71"/>
      <c r="G9" s="71"/>
      <c r="H9" s="71"/>
      <c r="I9" s="71"/>
      <c r="J9" s="47"/>
      <c r="K9" s="48"/>
      <c r="L9" s="48"/>
      <c r="M9" s="48"/>
      <c r="N9" s="48"/>
      <c r="O9" s="48"/>
    </row>
    <row r="10" spans="1:15">
      <c r="A10" s="56" t="s">
        <v>68</v>
      </c>
      <c r="B10" s="19"/>
      <c r="C10" s="19"/>
      <c r="D10" s="19"/>
      <c r="E10" s="19"/>
      <c r="F10" s="19"/>
      <c r="G10" s="19"/>
      <c r="H10" s="19"/>
      <c r="I10" s="19"/>
      <c r="J10" s="47"/>
      <c r="K10" s="48"/>
      <c r="L10" s="48"/>
      <c r="M10" s="48"/>
      <c r="N10" s="48"/>
      <c r="O10" s="48"/>
    </row>
    <row r="11" spans="1:15">
      <c r="A11" s="19"/>
      <c r="B11" s="19"/>
      <c r="C11" s="19"/>
      <c r="D11" s="19"/>
      <c r="E11" s="19"/>
      <c r="F11" s="19"/>
      <c r="G11" s="33"/>
      <c r="H11" s="33"/>
      <c r="I11" s="33"/>
      <c r="J11" s="49"/>
      <c r="K11" s="50"/>
      <c r="L11" s="50"/>
      <c r="M11" s="51"/>
      <c r="N11" s="52"/>
      <c r="O11" s="48"/>
    </row>
    <row r="12" spans="1:15" ht="38.25">
      <c r="A12" s="58" t="s">
        <v>31</v>
      </c>
      <c r="B12" s="59"/>
      <c r="C12" s="58" t="s">
        <v>1</v>
      </c>
      <c r="D12" s="59"/>
      <c r="E12" s="20" t="s">
        <v>2</v>
      </c>
      <c r="F12" s="20" t="s">
        <v>32</v>
      </c>
      <c r="G12" s="20" t="s">
        <v>3</v>
      </c>
      <c r="H12" s="20" t="s">
        <v>33</v>
      </c>
      <c r="I12" s="33"/>
      <c r="J12" s="53"/>
      <c r="K12" s="54"/>
      <c r="L12" s="50"/>
      <c r="M12" s="51"/>
      <c r="N12" s="52"/>
      <c r="O12" s="48"/>
    </row>
    <row r="13" spans="1:15">
      <c r="A13" s="72" t="s">
        <v>55</v>
      </c>
      <c r="B13" s="73"/>
      <c r="C13" s="60" t="s">
        <v>65</v>
      </c>
      <c r="D13" s="61"/>
      <c r="E13" s="23" t="s">
        <v>66</v>
      </c>
      <c r="F13" s="23" t="s">
        <v>54</v>
      </c>
      <c r="G13" s="24">
        <v>7</v>
      </c>
      <c r="H13" s="57">
        <v>550</v>
      </c>
      <c r="I13" s="33"/>
      <c r="J13" s="47"/>
      <c r="K13" s="48"/>
      <c r="L13" s="48"/>
      <c r="M13" s="48"/>
      <c r="N13" s="48"/>
      <c r="O13" s="48"/>
    </row>
    <row r="14" spans="1:15">
      <c r="A14" s="72" t="s">
        <v>55</v>
      </c>
      <c r="B14" s="73"/>
      <c r="C14" s="60" t="s">
        <v>67</v>
      </c>
      <c r="D14" s="61"/>
      <c r="E14" s="23" t="s">
        <v>66</v>
      </c>
      <c r="F14" s="23" t="s">
        <v>54</v>
      </c>
      <c r="G14" s="24">
        <v>7</v>
      </c>
      <c r="H14" s="57">
        <v>11564.36</v>
      </c>
      <c r="I14" s="33"/>
      <c r="J14" s="47"/>
      <c r="K14" s="48"/>
      <c r="L14" s="48"/>
      <c r="M14" s="48"/>
      <c r="N14" s="48"/>
      <c r="O14" s="48"/>
    </row>
    <row r="15" spans="1:15">
      <c r="A15" s="62" t="s">
        <v>4</v>
      </c>
      <c r="B15" s="63"/>
      <c r="C15" s="63"/>
      <c r="D15" s="63"/>
      <c r="E15" s="63"/>
      <c r="F15" s="64"/>
      <c r="G15" s="25">
        <f>SUM(G13:G14)</f>
        <v>14</v>
      </c>
      <c r="H15" s="26">
        <f>H13+H14</f>
        <v>12114.36</v>
      </c>
      <c r="I15" s="33"/>
      <c r="J15" s="47"/>
      <c r="K15" s="48"/>
      <c r="L15" s="48"/>
      <c r="M15" s="48"/>
      <c r="N15" s="48"/>
      <c r="O15" s="48"/>
    </row>
    <row r="16" spans="1:15">
      <c r="E16" s="47"/>
      <c r="F16" s="47"/>
      <c r="G16" s="47"/>
      <c r="H16" s="47"/>
      <c r="I16" s="47"/>
      <c r="J16" s="47"/>
      <c r="K16" s="48"/>
      <c r="L16" s="48"/>
      <c r="M16" s="48"/>
      <c r="N16" s="48"/>
      <c r="O16" s="48"/>
    </row>
    <row r="17" spans="5:15"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8"/>
    </row>
    <row r="18" spans="5:15"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8"/>
    </row>
    <row r="19" spans="5:15">
      <c r="E19" s="47"/>
      <c r="F19" s="47"/>
      <c r="G19" s="47"/>
      <c r="H19" s="47"/>
      <c r="I19" s="47"/>
      <c r="J19" s="47"/>
      <c r="K19" s="48"/>
      <c r="L19" s="48"/>
      <c r="M19" s="48"/>
      <c r="N19" s="48"/>
      <c r="O19" s="48"/>
    </row>
    <row r="20" spans="5:15">
      <c r="E20" s="47"/>
      <c r="F20" s="47"/>
      <c r="G20" s="47"/>
      <c r="H20" s="47"/>
      <c r="I20" s="47"/>
      <c r="J20" s="47"/>
      <c r="K20" s="48"/>
      <c r="L20" s="48"/>
      <c r="M20" s="48"/>
      <c r="N20" s="48"/>
      <c r="O20" s="48"/>
    </row>
    <row r="21" spans="5:15"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</row>
    <row r="22" spans="5:15">
      <c r="E22" s="47"/>
      <c r="F22" s="47"/>
      <c r="G22" s="47"/>
      <c r="H22" s="47"/>
      <c r="I22" s="47"/>
      <c r="J22" s="47"/>
      <c r="K22" s="48"/>
      <c r="L22" s="48"/>
      <c r="M22" s="48"/>
      <c r="N22" s="48"/>
      <c r="O22" s="48"/>
    </row>
    <row r="23" spans="5:15">
      <c r="E23" s="47"/>
      <c r="F23" s="47"/>
      <c r="G23" s="47"/>
      <c r="H23" s="47"/>
      <c r="I23" s="47"/>
      <c r="J23" s="47"/>
      <c r="K23" s="48"/>
      <c r="L23" s="48"/>
      <c r="M23" s="48"/>
      <c r="N23" s="48"/>
      <c r="O23" s="48"/>
    </row>
  </sheetData>
  <mergeCells count="13">
    <mergeCell ref="A12:B12"/>
    <mergeCell ref="C12:D12"/>
    <mergeCell ref="A13:B13"/>
    <mergeCell ref="C13:D13"/>
    <mergeCell ref="A15:F15"/>
    <mergeCell ref="A14:B14"/>
    <mergeCell ref="C14:D14"/>
    <mergeCell ref="A1:I1"/>
    <mergeCell ref="A2:B2"/>
    <mergeCell ref="A5:B5"/>
    <mergeCell ref="C5:D5"/>
    <mergeCell ref="E5:F5"/>
    <mergeCell ref="A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авг.</vt:lpstr>
      <vt:lpstr>сент.</vt:lpstr>
      <vt:lpstr>окт.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Slava</cp:lastModifiedBy>
  <cp:revision>1</cp:revision>
  <cp:lastPrinted>2016-08-31T07:29:07Z</cp:lastPrinted>
  <dcterms:created xsi:type="dcterms:W3CDTF">2014-06-10T09:22:41Z</dcterms:created>
  <dcterms:modified xsi:type="dcterms:W3CDTF">2021-11-19T09:23:14Z</dcterms:modified>
</cp:coreProperties>
</file>